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 refMode="R1C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E63" i="1" s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G63" i="1" s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<sst xmlns="http://schemas.openxmlformats.org/spreadsheetml/2006/main" count="79" uniqueCount="46">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</sst>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3" fontId="2" fillId="0" borderId="15" xfId="0" applyNumberFormat="1" applyFont="1" applyFill="1" applyBorder="1" applyAlignment="1"/>
    <xf numFmtId="3" fontId="2" fillId="0" borderId="12" xfId="0" applyNumberFormat="1" applyFont="1" applyFill="1" applyBorder="1" applyAlignment="1"/>
    <xf numFmtId="3" fontId="2" fillId="0" borderId="12" xfId="0" applyNumberFormat="1" applyFont="1" applyFill="1" applyBorder="1"/>
    <xf numFmtId="3" fontId="2" fillId="0" borderId="15" xfId="0" applyNumberFormat="1" applyFont="1" applyFill="1" applyBorder="1"/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7" zoomScaleNormal="100" workbookViewId="0">
      <selection activeCell="G35" sqref="G35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81" t="s">
        <v>10</v>
      </c>
      <c r="B1" s="81"/>
      <c r="C1" s="81"/>
      <c r="D1" s="81"/>
      <c r="E1" s="81"/>
      <c r="F1" s="81"/>
      <c r="G1" s="81"/>
      <c r="H1" s="81"/>
      <c r="I1" s="81"/>
    </row>
    <row r="2" spans="1:9" ht="28.5" customHeight="1" x14ac:dyDescent="0.25">
      <c r="A2" s="82" t="s">
        <v>11</v>
      </c>
      <c r="B2" s="82"/>
      <c r="C2" s="82"/>
      <c r="D2" s="82"/>
      <c r="E2" s="82"/>
      <c r="F2" s="82"/>
      <c r="G2" s="82"/>
      <c r="H2" s="82"/>
      <c r="I2" s="82"/>
    </row>
    <row r="3" spans="1:9" ht="19.899999999999999" customHeight="1" thickBot="1" x14ac:dyDescent="0.3">
      <c r="G3" s="89" t="s">
        <v>45</v>
      </c>
      <c r="H3" s="89"/>
      <c r="I3" s="89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71">
        <v>1</v>
      </c>
      <c r="B6" s="74" t="s">
        <v>35</v>
      </c>
      <c r="C6" s="74"/>
      <c r="D6" s="74"/>
      <c r="E6" s="74"/>
      <c r="F6" s="74"/>
      <c r="G6" s="74"/>
      <c r="H6" s="74"/>
      <c r="I6" s="75"/>
    </row>
    <row r="7" spans="1:9" x14ac:dyDescent="0.25">
      <c r="A7" s="72"/>
      <c r="B7" s="91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72"/>
      <c r="B8" s="91"/>
      <c r="C8" s="6" t="s">
        <v>18</v>
      </c>
      <c r="D8" s="18">
        <v>68</v>
      </c>
      <c r="E8" s="12">
        <v>911147.72</v>
      </c>
      <c r="F8" s="18"/>
      <c r="G8" s="18">
        <v>51</v>
      </c>
      <c r="H8" s="18"/>
      <c r="I8" s="23"/>
    </row>
    <row r="9" spans="1:9" x14ac:dyDescent="0.25">
      <c r="A9" s="72"/>
      <c r="B9" s="91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72"/>
      <c r="B10" s="91"/>
      <c r="C10" s="6" t="s">
        <v>24</v>
      </c>
      <c r="D10" s="18">
        <v>12</v>
      </c>
      <c r="E10" s="12">
        <v>81350.039999999994</v>
      </c>
      <c r="F10" s="18"/>
      <c r="G10" s="18">
        <v>9</v>
      </c>
      <c r="H10" s="18"/>
      <c r="I10" s="23"/>
    </row>
    <row r="11" spans="1:9" x14ac:dyDescent="0.25">
      <c r="A11" s="72"/>
      <c r="B11" s="91"/>
      <c r="C11" s="6" t="s">
        <v>17</v>
      </c>
      <c r="D11" s="18">
        <v>12</v>
      </c>
      <c r="E11" s="12">
        <v>132804.84</v>
      </c>
      <c r="F11" s="18"/>
      <c r="G11" s="18">
        <v>9</v>
      </c>
      <c r="H11" s="18"/>
      <c r="I11" s="23"/>
    </row>
    <row r="12" spans="1:9" x14ac:dyDescent="0.25">
      <c r="A12" s="90"/>
      <c r="B12" s="92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73"/>
      <c r="B13" s="93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92</v>
      </c>
      <c r="E14" s="11">
        <f t="shared" si="0"/>
        <v>1125302.6000000001</v>
      </c>
      <c r="F14" s="20">
        <f t="shared" si="0"/>
        <v>0</v>
      </c>
      <c r="G14" s="20">
        <f t="shared" si="0"/>
        <v>69</v>
      </c>
      <c r="H14" s="20">
        <f t="shared" si="0"/>
        <v>0</v>
      </c>
      <c r="I14" s="20">
        <f t="shared" si="0"/>
        <v>0</v>
      </c>
    </row>
    <row r="15" spans="1:9" x14ac:dyDescent="0.25">
      <c r="A15" s="71">
        <v>2</v>
      </c>
      <c r="B15" s="74" t="s">
        <v>25</v>
      </c>
      <c r="C15" s="74"/>
      <c r="D15" s="74"/>
      <c r="E15" s="74"/>
      <c r="F15" s="74"/>
      <c r="G15" s="74"/>
      <c r="H15" s="74"/>
      <c r="I15" s="75"/>
    </row>
    <row r="16" spans="1:9" x14ac:dyDescent="0.25">
      <c r="A16" s="72"/>
      <c r="B16" s="76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72"/>
      <c r="B17" s="76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72"/>
      <c r="B18" s="76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73"/>
      <c r="B19" s="77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71">
        <v>3</v>
      </c>
      <c r="B21" s="86" t="s">
        <v>33</v>
      </c>
      <c r="C21" s="87"/>
      <c r="D21" s="87"/>
      <c r="E21" s="87"/>
      <c r="F21" s="87"/>
      <c r="G21" s="87"/>
      <c r="H21" s="87"/>
      <c r="I21" s="88"/>
    </row>
    <row r="22" spans="1:10" x14ac:dyDescent="0.25">
      <c r="A22" s="72"/>
      <c r="B22" s="83" t="s">
        <v>34</v>
      </c>
      <c r="C22" s="6" t="s">
        <v>12</v>
      </c>
      <c r="D22" s="18">
        <v>3</v>
      </c>
      <c r="E22" s="12">
        <v>29165.16</v>
      </c>
      <c r="F22" s="18"/>
      <c r="G22" s="18">
        <v>3</v>
      </c>
      <c r="H22" s="18"/>
      <c r="I22" s="23"/>
    </row>
    <row r="23" spans="1:10" x14ac:dyDescent="0.25">
      <c r="A23" s="72"/>
      <c r="B23" s="84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72"/>
      <c r="B24" s="84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73"/>
      <c r="B25" s="85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3</v>
      </c>
      <c r="H26" s="20">
        <f t="shared" si="2"/>
        <v>0</v>
      </c>
      <c r="I26" s="20">
        <f t="shared" si="2"/>
        <v>0</v>
      </c>
    </row>
    <row r="27" spans="1:10" x14ac:dyDescent="0.25">
      <c r="A27" s="71">
        <v>4</v>
      </c>
      <c r="B27" s="74" t="s">
        <v>26</v>
      </c>
      <c r="C27" s="74"/>
      <c r="D27" s="74"/>
      <c r="E27" s="74"/>
      <c r="F27" s="74"/>
      <c r="G27" s="74"/>
      <c r="H27" s="74"/>
      <c r="I27" s="75"/>
    </row>
    <row r="28" spans="1:10" x14ac:dyDescent="0.25">
      <c r="A28" s="72"/>
      <c r="B28" s="76" t="s">
        <v>30</v>
      </c>
      <c r="C28" s="6" t="s">
        <v>12</v>
      </c>
      <c r="D28" s="18">
        <v>140</v>
      </c>
      <c r="E28" s="12">
        <v>1411446.5</v>
      </c>
      <c r="F28" s="18"/>
      <c r="G28" s="18">
        <v>126</v>
      </c>
      <c r="H28" s="18"/>
      <c r="I28" s="23"/>
    </row>
    <row r="29" spans="1:10" x14ac:dyDescent="0.25">
      <c r="A29" s="72"/>
      <c r="B29" s="76"/>
      <c r="C29" s="6" t="s">
        <v>13</v>
      </c>
      <c r="D29" s="18">
        <v>30</v>
      </c>
      <c r="E29" s="12">
        <v>110279.4</v>
      </c>
      <c r="F29" s="18"/>
      <c r="G29" s="18">
        <v>27</v>
      </c>
      <c r="H29" s="18"/>
      <c r="I29" s="23"/>
    </row>
    <row r="30" spans="1:10" x14ac:dyDescent="0.25">
      <c r="A30" s="72"/>
      <c r="B30" s="76"/>
      <c r="C30" s="6" t="s">
        <v>14</v>
      </c>
      <c r="D30" s="18">
        <v>30</v>
      </c>
      <c r="E30" s="12">
        <v>257125.42</v>
      </c>
      <c r="F30" s="18"/>
      <c r="G30" s="18">
        <v>27</v>
      </c>
      <c r="H30" s="18"/>
      <c r="I30" s="23"/>
    </row>
    <row r="31" spans="1:10" ht="15.75" thickBot="1" x14ac:dyDescent="0.3">
      <c r="A31" s="73"/>
      <c r="B31" s="77"/>
      <c r="C31" s="7" t="s">
        <v>15</v>
      </c>
      <c r="D31" s="19">
        <v>30</v>
      </c>
      <c r="E31" s="13">
        <v>195553.22</v>
      </c>
      <c r="F31" s="19"/>
      <c r="G31" s="19">
        <v>27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230</v>
      </c>
      <c r="E32" s="11">
        <f>SUM(E28:E31)</f>
        <v>1974404.5399999998</v>
      </c>
      <c r="F32" s="20">
        <f t="shared" si="3"/>
        <v>0</v>
      </c>
      <c r="G32" s="20">
        <f t="shared" si="3"/>
        <v>207</v>
      </c>
      <c r="H32" s="20">
        <f t="shared" si="3"/>
        <v>0</v>
      </c>
      <c r="I32" s="20">
        <f t="shared" si="3"/>
        <v>0</v>
      </c>
    </row>
    <row r="33" spans="1:11" x14ac:dyDescent="0.25">
      <c r="A33" s="71">
        <v>5</v>
      </c>
      <c r="B33" s="74" t="s">
        <v>28</v>
      </c>
      <c r="C33" s="74"/>
      <c r="D33" s="74"/>
      <c r="E33" s="74"/>
      <c r="F33" s="74"/>
      <c r="G33" s="74"/>
      <c r="H33" s="74"/>
      <c r="I33" s="75"/>
    </row>
    <row r="34" spans="1:11" x14ac:dyDescent="0.25">
      <c r="A34" s="72"/>
      <c r="B34" s="76" t="s">
        <v>39</v>
      </c>
      <c r="C34" s="6" t="s">
        <v>12</v>
      </c>
      <c r="D34" s="18">
        <v>28</v>
      </c>
      <c r="E34" s="14">
        <v>303144.38</v>
      </c>
      <c r="F34" s="18"/>
      <c r="G34" s="18">
        <v>28</v>
      </c>
      <c r="H34" s="18"/>
      <c r="I34" s="23"/>
    </row>
    <row r="35" spans="1:11" x14ac:dyDescent="0.25">
      <c r="A35" s="72"/>
      <c r="B35" s="76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72"/>
      <c r="B36" s="76"/>
      <c r="C36" s="6" t="s">
        <v>14</v>
      </c>
      <c r="D36" s="18">
        <v>1</v>
      </c>
      <c r="E36" s="14">
        <v>44268.26</v>
      </c>
      <c r="F36" s="18"/>
      <c r="G36" s="18"/>
      <c r="H36" s="18"/>
      <c r="I36" s="23"/>
    </row>
    <row r="37" spans="1:11" ht="15.75" thickBot="1" x14ac:dyDescent="0.3">
      <c r="A37" s="73"/>
      <c r="B37" s="77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29</v>
      </c>
      <c r="E38" s="36">
        <f>SUM(E34:E37)</f>
        <v>347412.64</v>
      </c>
      <c r="F38" s="20">
        <f>F34+F35+F36+F37</f>
        <v>0</v>
      </c>
      <c r="G38" s="20">
        <f>SUM(G34:G37)</f>
        <v>28</v>
      </c>
      <c r="H38" s="20">
        <v>0</v>
      </c>
      <c r="I38" s="20">
        <f>SUM(I34:I37)</f>
        <v>0</v>
      </c>
      <c r="K38" s="26"/>
    </row>
    <row r="39" spans="1:11" x14ac:dyDescent="0.25">
      <c r="A39" s="78">
        <v>6</v>
      </c>
      <c r="B39" s="74" t="s">
        <v>29</v>
      </c>
      <c r="C39" s="74"/>
      <c r="D39" s="74"/>
      <c r="E39" s="74"/>
      <c r="F39" s="74"/>
      <c r="G39" s="74"/>
      <c r="H39" s="74"/>
      <c r="I39" s="75"/>
    </row>
    <row r="40" spans="1:11" x14ac:dyDescent="0.25">
      <c r="A40" s="79"/>
      <c r="B40" s="83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9"/>
      <c r="B41" s="106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9"/>
      <c r="B42" s="106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9"/>
      <c r="B43" s="106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80"/>
      <c r="B44" s="107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71">
        <v>7</v>
      </c>
      <c r="B46" s="74" t="s">
        <v>42</v>
      </c>
      <c r="C46" s="74"/>
      <c r="D46" s="74"/>
      <c r="E46" s="74"/>
      <c r="F46" s="74"/>
      <c r="G46" s="74"/>
      <c r="H46" s="74"/>
      <c r="I46" s="75"/>
    </row>
    <row r="47" spans="1:11" x14ac:dyDescent="0.25">
      <c r="A47" s="101"/>
      <c r="B47" s="76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101"/>
      <c r="B48" s="76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102"/>
      <c r="B49" s="77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71">
        <v>8</v>
      </c>
      <c r="B51" s="103" t="s">
        <v>27</v>
      </c>
      <c r="C51" s="104"/>
      <c r="D51" s="104"/>
      <c r="E51" s="104"/>
      <c r="F51" s="104"/>
      <c r="G51" s="104"/>
      <c r="H51" s="104"/>
      <c r="I51" s="105"/>
    </row>
    <row r="52" spans="1:9" x14ac:dyDescent="0.25">
      <c r="A52" s="101"/>
      <c r="B52" s="76" t="s">
        <v>38</v>
      </c>
      <c r="C52" s="6" t="s">
        <v>22</v>
      </c>
      <c r="D52" s="18">
        <v>23</v>
      </c>
      <c r="E52" s="12">
        <v>542993.52</v>
      </c>
      <c r="F52" s="18"/>
      <c r="G52" s="18">
        <v>23</v>
      </c>
      <c r="H52" s="18"/>
      <c r="I52" s="23"/>
    </row>
    <row r="53" spans="1:9" x14ac:dyDescent="0.25">
      <c r="A53" s="101"/>
      <c r="B53" s="76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101"/>
      <c r="B54" s="76"/>
      <c r="C54" s="9" t="s">
        <v>14</v>
      </c>
      <c r="D54" s="18">
        <v>5</v>
      </c>
      <c r="E54" s="12">
        <v>248812.2</v>
      </c>
      <c r="F54" s="18"/>
      <c r="G54" s="18"/>
      <c r="H54" s="18"/>
      <c r="I54" s="23"/>
    </row>
    <row r="55" spans="1:9" ht="26.25" thickBot="1" x14ac:dyDescent="0.3">
      <c r="A55" s="102"/>
      <c r="B55" s="77"/>
      <c r="C55" s="10" t="s">
        <v>21</v>
      </c>
      <c r="D55" s="19">
        <v>2</v>
      </c>
      <c r="E55" s="13">
        <v>27211.8</v>
      </c>
      <c r="F55" s="19"/>
      <c r="G55" s="19"/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30</v>
      </c>
      <c r="E56" s="11">
        <f t="shared" ref="E56:I56" si="5">SUM(E52:E55)</f>
        <v>819017.52</v>
      </c>
      <c r="F56" s="20">
        <f t="shared" si="5"/>
        <v>0</v>
      </c>
      <c r="G56" s="20">
        <f t="shared" si="5"/>
        <v>23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8">
        <v>9</v>
      </c>
      <c r="B57" s="98" t="s">
        <v>44</v>
      </c>
      <c r="C57" s="99"/>
      <c r="D57" s="99"/>
      <c r="E57" s="99"/>
      <c r="F57" s="99"/>
      <c r="G57" s="99"/>
      <c r="H57" s="99"/>
      <c r="I57" s="100"/>
    </row>
    <row r="58" spans="1:9" s="25" customFormat="1" ht="14.25" customHeight="1" x14ac:dyDescent="0.25">
      <c r="A58" s="79"/>
      <c r="B58" s="94" t="s">
        <v>31</v>
      </c>
      <c r="C58" s="46" t="s">
        <v>19</v>
      </c>
      <c r="D58" s="18">
        <v>34</v>
      </c>
      <c r="E58" s="12">
        <v>719943.74</v>
      </c>
      <c r="F58" s="45"/>
      <c r="G58" s="18">
        <v>34</v>
      </c>
      <c r="H58" s="45"/>
      <c r="I58" s="56"/>
    </row>
    <row r="59" spans="1:9" x14ac:dyDescent="0.25">
      <c r="A59" s="79"/>
      <c r="B59" s="95"/>
      <c r="C59" s="46" t="s">
        <v>20</v>
      </c>
      <c r="D59" s="68">
        <v>8</v>
      </c>
      <c r="E59" s="57">
        <v>138534.88</v>
      </c>
      <c r="F59" s="58"/>
      <c r="G59" s="69"/>
      <c r="H59" s="58"/>
      <c r="I59" s="59"/>
    </row>
    <row r="60" spans="1:9" ht="26.25" x14ac:dyDescent="0.25">
      <c r="A60" s="79"/>
      <c r="B60" s="95"/>
      <c r="C60" s="46" t="s">
        <v>37</v>
      </c>
      <c r="D60" s="18">
        <v>8</v>
      </c>
      <c r="E60" s="12">
        <v>507611.81</v>
      </c>
      <c r="F60" s="12"/>
      <c r="G60" s="18"/>
      <c r="H60" s="12"/>
      <c r="I60" s="63"/>
    </row>
    <row r="61" spans="1:9" ht="27" thickBot="1" x14ac:dyDescent="0.3">
      <c r="A61" s="97"/>
      <c r="B61" s="96"/>
      <c r="C61" s="49" t="s">
        <v>21</v>
      </c>
      <c r="D61" s="67">
        <v>1</v>
      </c>
      <c r="E61" s="50">
        <v>21483</v>
      </c>
      <c r="F61" s="60"/>
      <c r="G61" s="70"/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51</v>
      </c>
      <c r="E62" s="62">
        <f t="shared" ref="E62:I62" si="6">SUM(E58:E61)</f>
        <v>1387573.43</v>
      </c>
      <c r="F62" s="64">
        <f t="shared" si="6"/>
        <v>0</v>
      </c>
      <c r="G62" s="64">
        <f t="shared" si="6"/>
        <v>34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509</v>
      </c>
      <c r="E63" s="66">
        <f t="shared" ref="E63:I63" si="7">SUM(E14,E20,E26,E32,E38,E45,E50,E56,E62)</f>
        <v>7741989.2699999996</v>
      </c>
      <c r="F63" s="65">
        <f t="shared" si="7"/>
        <v>0</v>
      </c>
      <c r="G63" s="65">
        <f t="shared" si="7"/>
        <v>438</v>
      </c>
      <c r="H63" s="65">
        <f t="shared" si="7"/>
        <v>0</v>
      </c>
      <c r="I63" s="65">
        <f t="shared" si="7"/>
        <v>0</v>
      </c>
    </row>
  </sheetData>
  <mergeCells count="30"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2024-10-30T06:45:53Z</dcterms:modified>
</cp:coreProperties>
</file>